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mm-my.sharepoint.com/personal/hyohalem_unm_edu/Documents/Faculty Support/Institutional Docs/"/>
    </mc:Choice>
  </mc:AlternateContent>
  <xr:revisionPtr revIDLastSave="0" documentId="8_{D109C78E-3DBC-40F1-8230-C4057552B57D}" xr6:coauthVersionLast="47" xr6:coauthVersionMax="47" xr10:uidLastSave="{00000000-0000-0000-0000-000000000000}"/>
  <bookViews>
    <workbookView xWindow="-108" yWindow="-108" windowWidth="23256" windowHeight="12456" xr2:uid="{2ED2F295-02B6-4004-9278-0DF4AB82E61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20" i="1"/>
  <c r="F20" i="1" l="1"/>
  <c r="E5" i="1"/>
  <c r="C5" i="1" s="1"/>
  <c r="C23" i="1"/>
  <c r="F17" i="1"/>
  <c r="E11" i="1"/>
  <c r="C11" i="1" s="1"/>
  <c r="D11" i="1" s="1"/>
  <c r="D23" i="1" l="1"/>
  <c r="E23" i="1" s="1"/>
  <c r="E8" i="1"/>
  <c r="F8" i="1" s="1"/>
</calcChain>
</file>

<file path=xl/sharedStrings.xml><?xml version="1.0" encoding="utf-8"?>
<sst xmlns="http://schemas.openxmlformats.org/spreadsheetml/2006/main" count="25" uniqueCount="15">
  <si>
    <t xml:space="preserve">Calculator for </t>
  </si>
  <si>
    <t>WHEN YOU KNOW THE AWARD CEILING TO BEGIN WITH</t>
  </si>
  <si>
    <t>TDC</t>
  </si>
  <si>
    <t>IDC as % of total project costs</t>
  </si>
  <si>
    <t>IDC</t>
  </si>
  <si>
    <t>Total Project</t>
  </si>
  <si>
    <r>
      <rPr>
        <b/>
        <sz val="11"/>
        <color theme="1"/>
        <rFont val="Calibri"/>
        <family val="2"/>
        <scheme val="minor"/>
      </rPr>
      <t>Example:</t>
    </r>
    <r>
      <rPr>
        <sz val="11"/>
        <color theme="1"/>
        <rFont val="Calibri"/>
        <family val="2"/>
        <scheme val="minor"/>
      </rPr>
      <t xml:space="preserve"> Indirect costs will be supported, but will be limited to a maximum of 10% of the </t>
    </r>
    <r>
      <rPr>
        <i/>
        <sz val="11"/>
        <color theme="1"/>
        <rFont val="Calibri"/>
        <family val="2"/>
        <scheme val="minor"/>
      </rPr>
      <t>total award to UNM</t>
    </r>
    <r>
      <rPr>
        <sz val="11"/>
        <color theme="1"/>
        <rFont val="Calibri"/>
        <family val="2"/>
        <scheme val="minor"/>
      </rPr>
      <t>. UNM's maximum ask is $30,000.</t>
    </r>
  </si>
  <si>
    <r>
      <rPr>
        <b/>
        <sz val="11"/>
        <color rgb="FF000000"/>
        <rFont val="Calibri"/>
        <scheme val="minor"/>
      </rPr>
      <t xml:space="preserve">To use: </t>
    </r>
    <r>
      <rPr>
        <sz val="11"/>
        <color rgb="FF000000"/>
        <rFont val="Calibri"/>
        <scheme val="minor"/>
      </rPr>
      <t>enter the total project cost in F5 and the allowed indirect cost rate (as a percentage of the total costs) in D5 (highlighted yellow) to verify what your TDC, IDC, and effective IDC rate should be.</t>
    </r>
  </si>
  <si>
    <t>IDC as % of TDC</t>
  </si>
  <si>
    <t>check</t>
  </si>
  <si>
    <t>IDC @ 52.5%</t>
  </si>
  <si>
    <t>WHEN YOU BUILD OUT THE DIRECT COSTS FIRST</t>
  </si>
  <si>
    <r>
      <t xml:space="preserve">Example: </t>
    </r>
    <r>
      <rPr>
        <sz val="11"/>
        <color theme="1"/>
        <rFont val="Calibri"/>
        <family val="2"/>
        <scheme val="minor"/>
      </rPr>
      <t xml:space="preserve">Indirect costs charged against any grant awarded under this NOFO shall not exceed 20 percent of the </t>
    </r>
    <r>
      <rPr>
        <i/>
        <sz val="11"/>
        <color theme="1"/>
        <rFont val="Calibri"/>
        <family val="2"/>
        <scheme val="minor"/>
      </rPr>
      <t xml:space="preserve">total amount </t>
    </r>
    <r>
      <rPr>
        <sz val="11"/>
        <color theme="1"/>
        <rFont val="Calibri"/>
        <family val="2"/>
        <scheme val="minor"/>
      </rPr>
      <t>of the federal award</t>
    </r>
    <r>
      <rPr>
        <b/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</si>
  <si>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 xml:space="preserve">To use: </t>
    </r>
    <r>
      <rPr>
        <sz val="11"/>
        <color theme="1"/>
        <rFont val="Calibri"/>
        <family val="2"/>
        <scheme val="minor"/>
      </rPr>
      <t>enter the total direct cost you plan to request in C17 and the allowed indirect cost rate (as a percentage of the total costs) in D17 (highlighted yellow) to verify what your total costs, IDC, and effective IDC rate should be.</t>
    </r>
  </si>
  <si>
    <t>IDC as % TDC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</si>
</sst>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?_);_(@_)"/>
    <numFmt numFmtId="165" formatCode="_(&quot;$&quot;* #,##0_);_(&quot;$&quot;* \(#,##0\);_(&quot;$&quot;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42" fontId="0" fillId="0" borderId="0" xfId="0" applyNumberFormat="1" applyAlignment="1">
      <alignment horizontal="center"/>
    </xf>
    <xf numFmtId="42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3" borderId="3" xfId="0" applyFill="1" applyBorder="1" applyAlignment="1">
      <alignment horizontal="center"/>
    </xf>
    <xf numFmtId="42" fontId="0" fillId="3" borderId="3" xfId="0" applyNumberFormat="1" applyFill="1" applyBorder="1" applyAlignment="1">
      <alignment horizontal="center"/>
    </xf>
    <xf numFmtId="0" fontId="2" fillId="0" borderId="0" xfId="0" applyFont="1"/>
    <xf numFmtId="9" fontId="0" fillId="2" borderId="0" xfId="1" applyFont="1" applyFill="1"/>
    <xf numFmtId="42" fontId="0" fillId="5" borderId="1" xfId="0" applyNumberForma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5" fontId="0" fillId="3" borderId="3" xfId="2" applyNumberFormat="1" applyFont="1" applyFill="1" applyBorder="1" applyAlignment="1">
      <alignment horizontal="center"/>
    </xf>
    <xf numFmtId="10" fontId="0" fillId="4" borderId="4" xfId="0" applyNumberFormat="1" applyFill="1" applyBorder="1" applyAlignment="1">
      <alignment horizontal="center"/>
    </xf>
    <xf numFmtId="165" fontId="3" fillId="0" borderId="2" xfId="2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2" fontId="0" fillId="2" borderId="5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2" fontId="0" fillId="0" borderId="5" xfId="0" applyNumberFormat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wrapText="1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left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5555B-8892-4FEE-BB96-3B5A55A74213}">
  <dimension ref="C2:G23"/>
  <sheetViews>
    <sheetView tabSelected="1" topLeftCell="B1" workbookViewId="0">
      <selection activeCell="G8" sqref="G8"/>
    </sheetView>
  </sheetViews>
  <sheetFormatPr defaultRowHeight="14.45"/>
  <cols>
    <col min="3" max="3" width="12.140625" customWidth="1"/>
    <col min="4" max="4" width="12" customWidth="1"/>
    <col min="5" max="5" width="15" customWidth="1"/>
    <col min="6" max="6" width="18.7109375" customWidth="1"/>
    <col min="7" max="7" width="84.140625" customWidth="1"/>
  </cols>
  <sheetData>
    <row r="2" spans="3:7" ht="18.399999999999999">
      <c r="C2" s="24" t="s">
        <v>0</v>
      </c>
    </row>
    <row r="3" spans="3:7" ht="14.65" thickBot="1">
      <c r="C3" s="7" t="s">
        <v>1</v>
      </c>
    </row>
    <row r="4" spans="3:7" ht="45.75">
      <c r="C4" s="19" t="s">
        <v>2</v>
      </c>
      <c r="D4" s="20" t="s">
        <v>3</v>
      </c>
      <c r="E4" s="21" t="s">
        <v>4</v>
      </c>
      <c r="F4" s="22" t="s">
        <v>5</v>
      </c>
    </row>
    <row r="5" spans="3:7">
      <c r="C5" s="18">
        <f>F5-E5</f>
        <v>27000</v>
      </c>
      <c r="D5" s="8">
        <v>0.1</v>
      </c>
      <c r="E5" s="1">
        <f>F5*D5</f>
        <v>3000</v>
      </c>
      <c r="F5" s="2">
        <v>30000</v>
      </c>
      <c r="G5" t="s">
        <v>6</v>
      </c>
    </row>
    <row r="6" spans="3:7" ht="45.75">
      <c r="C6" s="16"/>
      <c r="E6" s="3"/>
      <c r="F6" s="4"/>
      <c r="G6" s="27" t="s">
        <v>7</v>
      </c>
    </row>
    <row r="7" spans="3:7" ht="15">
      <c r="C7" s="16"/>
      <c r="E7" s="25" t="s">
        <v>8</v>
      </c>
      <c r="F7" s="26" t="s">
        <v>9</v>
      </c>
    </row>
    <row r="8" spans="3:7" ht="14.65" thickBot="1">
      <c r="C8" s="17"/>
      <c r="D8" s="14"/>
      <c r="E8" s="12">
        <f>E5/C5</f>
        <v>0.1111111111111111</v>
      </c>
      <c r="F8" s="13">
        <f>C5*E8</f>
        <v>3000</v>
      </c>
    </row>
    <row r="10" spans="3:7">
      <c r="C10" s="5" t="s">
        <v>2</v>
      </c>
      <c r="D10" s="5" t="s">
        <v>10</v>
      </c>
      <c r="E10" s="5" t="s">
        <v>5</v>
      </c>
    </row>
    <row r="11" spans="3:7">
      <c r="C11" s="11">
        <f>E11/1.525</f>
        <v>19672.131147540986</v>
      </c>
      <c r="D11" s="11">
        <f>C11*0.525</f>
        <v>10327.868852459018</v>
      </c>
      <c r="E11" s="6">
        <f>F5</f>
        <v>30000</v>
      </c>
    </row>
    <row r="15" spans="3:7" ht="14.65" thickBot="1">
      <c r="C15" s="7" t="s">
        <v>11</v>
      </c>
    </row>
    <row r="16" spans="3:7" ht="45.75">
      <c r="C16" s="19" t="s">
        <v>2</v>
      </c>
      <c r="D16" s="20" t="s">
        <v>3</v>
      </c>
      <c r="E16" s="21" t="s">
        <v>4</v>
      </c>
      <c r="F16" s="22" t="s">
        <v>5</v>
      </c>
      <c r="G16" s="7" t="s">
        <v>12</v>
      </c>
    </row>
    <row r="17" spans="3:7" ht="43.15">
      <c r="C17" s="15">
        <v>40000</v>
      </c>
      <c r="D17" s="8">
        <v>0.2</v>
      </c>
      <c r="E17" s="1">
        <f>(C17*D17)/(100%-D17)</f>
        <v>10000</v>
      </c>
      <c r="F17" s="9">
        <f>C17+E17</f>
        <v>50000</v>
      </c>
      <c r="G17" s="23" t="s">
        <v>13</v>
      </c>
    </row>
    <row r="18" spans="3:7">
      <c r="C18" s="16"/>
      <c r="E18" s="3"/>
      <c r="F18" s="4"/>
    </row>
    <row r="19" spans="3:7" ht="15">
      <c r="C19" s="16"/>
      <c r="E19" s="25" t="s">
        <v>14</v>
      </c>
      <c r="F19" s="26" t="s">
        <v>9</v>
      </c>
    </row>
    <row r="20" spans="3:7" ht="14.65" thickBot="1">
      <c r="C20" s="17"/>
      <c r="D20" s="14"/>
      <c r="E20" s="12">
        <f>E17/C17</f>
        <v>0.25</v>
      </c>
      <c r="F20" s="10">
        <f>C17*E20</f>
        <v>10000</v>
      </c>
    </row>
    <row r="22" spans="3:7">
      <c r="C22" s="5" t="s">
        <v>2</v>
      </c>
      <c r="D22" s="5" t="s">
        <v>10</v>
      </c>
      <c r="E22" s="5" t="s">
        <v>5</v>
      </c>
    </row>
    <row r="23" spans="3:7">
      <c r="C23" s="11">
        <f>C17</f>
        <v>40000</v>
      </c>
      <c r="D23" s="11">
        <f>C23*0.525</f>
        <v>21000</v>
      </c>
      <c r="E23" s="6">
        <f>C23+D23</f>
        <v>61000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81f722-6e47-4078-ab56-58d328976452" xsi:nil="true"/>
    <lcf76f155ced4ddcb4097134ff3c332f xmlns="b84fe380-49ac-4192-9a3e-5d787f2e0da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5E842AEF554C4C840F597979BFFABB" ma:contentTypeVersion="15" ma:contentTypeDescription="Create a new document." ma:contentTypeScope="" ma:versionID="671a1044eff03651e25bd24a66a40ab9">
  <xsd:schema xmlns:xsd="http://www.w3.org/2001/XMLSchema" xmlns:xs="http://www.w3.org/2001/XMLSchema" xmlns:p="http://schemas.microsoft.com/office/2006/metadata/properties" xmlns:ns2="b84fe380-49ac-4192-9a3e-5d787f2e0dad" xmlns:ns3="6281f722-6e47-4078-ab56-58d328976452" targetNamespace="http://schemas.microsoft.com/office/2006/metadata/properties" ma:root="true" ma:fieldsID="cad2f2a9ba8e2f744fcb0e243c5a4af8" ns2:_="" ns3:_="">
    <xsd:import namespace="b84fe380-49ac-4192-9a3e-5d787f2e0dad"/>
    <xsd:import namespace="6281f722-6e47-4078-ab56-58d3289764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fe380-49ac-4192-9a3e-5d787f2e0d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911b813-a230-4b01-befd-2f84efefd6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1f722-6e47-4078-ab56-58d3289764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dca9b4-0e4c-4789-bd0c-e3c002f6c909}" ma:internalName="TaxCatchAll" ma:showField="CatchAllData" ma:web="6281f722-6e47-4078-ab56-58d3289764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B154D-8EB0-4FDE-8245-98D0A7FB0C32}"/>
</file>

<file path=customXml/itemProps2.xml><?xml version="1.0" encoding="utf-8"?>
<ds:datastoreItem xmlns:ds="http://schemas.openxmlformats.org/officeDocument/2006/customXml" ds:itemID="{C9B7712A-C16F-4A16-BF96-008DA16E7331}"/>
</file>

<file path=customXml/itemProps3.xml><?xml version="1.0" encoding="utf-8"?>
<ds:datastoreItem xmlns:ds="http://schemas.openxmlformats.org/officeDocument/2006/customXml" ds:itemID="{9FF0EF1C-9E89-42F4-911E-0BE90A49CF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New Mexico Financial Services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ENGL Installer</dc:creator>
  <cp:keywords/>
  <dc:description/>
  <cp:lastModifiedBy/>
  <cp:revision/>
  <dcterms:created xsi:type="dcterms:W3CDTF">2013-01-29T00:10:56Z</dcterms:created>
  <dcterms:modified xsi:type="dcterms:W3CDTF">2025-05-13T21:08:43Z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0x010100705E842AEF554C4C840F597979BFFABB</vt:lpwstr>
  </property>
  <property fmtid="{D5CDD505-2E9C-101B-9397-08002B2CF9AE}" pid="3" name="MediaServiceImageTags">
    <vt:lpwstr/>
  </property>
</Properties>
</file>